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H31" i="1" l="1"/>
  <c r="H47" i="1"/>
  <c r="H20" i="1"/>
  <c r="H24" i="1"/>
  <c r="H18" i="1"/>
  <c r="H28" i="1"/>
  <c r="H57" i="1"/>
  <c r="H15" i="1"/>
  <c r="H36" i="1" l="1"/>
  <c r="H23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<sst xmlns="http://schemas.openxmlformats.org/spreadsheetml/2006/main" count="84" uniqueCount="50">
  <si>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</si>
  <si>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</si>
  <si>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</si>
  <si>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</si>
  <si>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</si>
  <si>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</si>
  <si>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</si>
  <si>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</si>
  <si>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</si>
  <si>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</si>
  <si>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</si>
  <si>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</si>
  <si>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</si>
  <si>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</si>
  <si>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</si>
  <si>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</si>
  <si>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</si>
  <si>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</si>
  <si>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</si>
  <si>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</si>
  <si>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</si>
  <si>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</si>
  <si>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</si>
  <si>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</si>
  <si>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</si>
  <si>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</si>
  <si>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</si>
  <si>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</si>
  <si>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</si>
  <si>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02.03.2023</t>
  </si>
  <si>
    <t xml:space="preserve">Dana 02.03.2023.godine Dom zdravlja Požarevac nije izvršio plaćanje prema dobavljačima:  </t>
  </si>
  <si>
    <t>Primljena i neutrošena participacija od 02.03.2023</t>
  </si>
  <si>
    <t>Farmalogist</t>
  </si>
  <si>
    <t>Phoenix Pharma</t>
  </si>
  <si>
    <t>Sopharma Trading</t>
  </si>
  <si>
    <t>Vega</t>
  </si>
  <si>
    <t>220729940</t>
  </si>
  <si>
    <t>220749171</t>
  </si>
  <si>
    <t>220764103</t>
  </si>
  <si>
    <t>220774545</t>
  </si>
  <si>
    <t>740009222</t>
  </si>
  <si>
    <t>759468222</t>
  </si>
  <si>
    <t>763552222</t>
  </si>
  <si>
    <t>767579222</t>
  </si>
  <si>
    <t>789476222</t>
  </si>
  <si>
    <t>800933222-D1</t>
  </si>
  <si>
    <t>1102936098</t>
  </si>
  <si>
    <t>998439/22</t>
  </si>
  <si>
    <t>1071035/22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</si>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</sst>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1" applyFont="1" applyBorder="1"/>
    <xf numFmtId="167" fontId="9" fillId="0" borderId="1" xfId="1" applyNumberFormat="1" applyFont="1" applyFill="1" applyBorder="1"/>
    <xf numFmtId="49" fontId="9" fillId="0" borderId="1" xfId="1" applyNumberFormat="1" applyFont="1" applyBorder="1"/>
    <xf numFmtId="4" fontId="10" fillId="0" borderId="1" xfId="0" applyNumberFormat="1" applyFont="1" applyFill="1" applyBorder="1"/>
    <xf numFmtId="0" fontId="1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"/>
  <sheetViews>
    <sheetView tabSelected="1" topLeftCell="B1" zoomScaleNormal="100" workbookViewId="0">
      <selection activeCell="C76" sqref="C7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44987</v>
      </c>
      <c r="H12" s="14">
        <v>5602657.96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44987</v>
      </c>
      <c r="H13" s="2">
        <f>H14+H29-H37-H50</f>
        <v>5593542.8300000001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44987</v>
      </c>
      <c r="H14" s="3">
        <f>SUM(H15:H28)</f>
        <v>7043832.4000000004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30598463.04+225245-30598463.04</f>
        <v>225245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</f>
        <v>3047598.29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f>1851433.56</f>
        <v>1851433.56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224676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1184208.33+1184208.33-1467747.6-9181.78-61321+1184208.33-35750-1747434.96-14559.12+1184208.33</f>
        <v>1400838.8600000003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</f>
        <v>294040.69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44987</v>
      </c>
      <c r="H29" s="3">
        <f>H30+H31+H32+H33+H35+H36+H34</f>
        <v>411673.99000000005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</f>
        <v>373377.67000000004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44987</v>
      </c>
      <c r="H37" s="4">
        <f>SUM(H38:H49)</f>
        <v>1861963.56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1851433.56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7530+3000</f>
        <v>10530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44987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44987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</f>
        <v>9115.1299999988405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5602657.959999999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2" t="s">
        <v>32</v>
      </c>
      <c r="C63" s="53">
        <v>192749.15</v>
      </c>
      <c r="D63" s="54" t="s">
        <v>36</v>
      </c>
    </row>
    <row r="64" spans="2:12" x14ac:dyDescent="0.25">
      <c r="B64" s="52" t="s">
        <v>32</v>
      </c>
      <c r="C64" s="53">
        <v>53244.84</v>
      </c>
      <c r="D64" s="54" t="s">
        <v>37</v>
      </c>
    </row>
    <row r="65" spans="2:4" x14ac:dyDescent="0.25">
      <c r="B65" s="52" t="s">
        <v>32</v>
      </c>
      <c r="C65" s="53">
        <v>13663.27</v>
      </c>
      <c r="D65" s="54" t="s">
        <v>38</v>
      </c>
    </row>
    <row r="66" spans="2:4" x14ac:dyDescent="0.25">
      <c r="B66" s="52" t="s">
        <v>32</v>
      </c>
      <c r="C66" s="53">
        <v>281193</v>
      </c>
      <c r="D66" s="54" t="s">
        <v>39</v>
      </c>
    </row>
    <row r="67" spans="2:4" x14ac:dyDescent="0.25">
      <c r="B67" s="52" t="s">
        <v>33</v>
      </c>
      <c r="C67" s="53">
        <v>1883.75</v>
      </c>
      <c r="D67" s="54" t="s">
        <v>40</v>
      </c>
    </row>
    <row r="68" spans="2:4" x14ac:dyDescent="0.25">
      <c r="B68" s="52" t="s">
        <v>33</v>
      </c>
      <c r="C68" s="53">
        <v>7255.71</v>
      </c>
      <c r="D68" s="54" t="s">
        <v>41</v>
      </c>
    </row>
    <row r="69" spans="2:4" x14ac:dyDescent="0.25">
      <c r="B69" s="52" t="s">
        <v>33</v>
      </c>
      <c r="C69" s="53">
        <v>244780.79999999999</v>
      </c>
      <c r="D69" s="54" t="s">
        <v>42</v>
      </c>
    </row>
    <row r="70" spans="2:4" x14ac:dyDescent="0.25">
      <c r="B70" s="52" t="s">
        <v>33</v>
      </c>
      <c r="C70" s="53">
        <v>3762.66</v>
      </c>
      <c r="D70" s="54" t="s">
        <v>43</v>
      </c>
    </row>
    <row r="71" spans="2:4" x14ac:dyDescent="0.25">
      <c r="B71" s="52" t="s">
        <v>33</v>
      </c>
      <c r="C71" s="53">
        <v>77077</v>
      </c>
      <c r="D71" s="54" t="s">
        <v>44</v>
      </c>
    </row>
    <row r="72" spans="2:4" x14ac:dyDescent="0.25">
      <c r="B72" s="52" t="s">
        <v>33</v>
      </c>
      <c r="C72" s="53">
        <v>775139.2</v>
      </c>
      <c r="D72" s="54" t="s">
        <v>45</v>
      </c>
    </row>
    <row r="73" spans="2:4" x14ac:dyDescent="0.25">
      <c r="B73" s="52" t="s">
        <v>34</v>
      </c>
      <c r="C73" s="53">
        <v>28336</v>
      </c>
      <c r="D73" s="54" t="s">
        <v>46</v>
      </c>
    </row>
    <row r="74" spans="2:4" x14ac:dyDescent="0.25">
      <c r="B74" s="52" t="s">
        <v>35</v>
      </c>
      <c r="C74" s="53">
        <v>5471.4</v>
      </c>
      <c r="D74" s="54" t="s">
        <v>47</v>
      </c>
    </row>
    <row r="75" spans="2:4" x14ac:dyDescent="0.25">
      <c r="B75" s="52" t="s">
        <v>35</v>
      </c>
      <c r="C75" s="53">
        <v>166876.78</v>
      </c>
      <c r="D75" s="54" t="s">
        <v>48</v>
      </c>
    </row>
    <row r="76" spans="2:4" x14ac:dyDescent="0.25">
      <c r="B76" s="56" t="s">
        <v>49</v>
      </c>
      <c r="C76" s="55">
        <f>SUM(C63:C75)</f>
        <v>1851433.5599999998</v>
      </c>
      <c r="D76" s="54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2023-03-03T06:37:11Z</dcterms:modified>
  <cp:category/>
  <cp:contentStatus/>
</cp:coreProperties>
</file>